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hleeman/Downloads/"/>
    </mc:Choice>
  </mc:AlternateContent>
  <xr:revisionPtr revIDLastSave="0" documentId="8_{3A072981-C08A-F441-9190-596E065E2282}" xr6:coauthVersionLast="47" xr6:coauthVersionMax="47" xr10:uidLastSave="{00000000-0000-0000-0000-000000000000}"/>
  <bookViews>
    <workbookView xWindow="-35600" yWindow="-18340" windowWidth="29400" windowHeight="17400" xr2:uid="{00000000-000D-0000-FFFF-FFFF00000000}"/>
  </bookViews>
  <sheets>
    <sheet name="Invento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5" i="1"/>
  <c r="L15" i="1" s="1"/>
  <c r="L14" i="1"/>
  <c r="K14" i="1"/>
  <c r="M14" i="1" s="1"/>
  <c r="K13" i="1"/>
  <c r="L12" i="1"/>
  <c r="M12" i="1" s="1"/>
  <c r="K12" i="1"/>
  <c r="K11" i="1"/>
  <c r="K18" i="1" s="1"/>
  <c r="M15" i="1" l="1"/>
  <c r="L13" i="1"/>
  <c r="M13" i="1" s="1"/>
  <c r="L16" i="1"/>
  <c r="M16" i="1" s="1"/>
  <c r="L11" i="1"/>
  <c r="M11" i="1" s="1"/>
  <c r="M18" i="1" l="1"/>
</calcChain>
</file>

<file path=xl/sharedStrings.xml><?xml version="1.0" encoding="utf-8"?>
<sst xmlns="http://schemas.openxmlformats.org/spreadsheetml/2006/main" count="134" uniqueCount="52">
  <si>
    <t>regular_audio_sample.mp3</t>
  </si>
  <si>
    <t>Highlight Legend</t>
  </si>
  <si>
    <t>If No quantity or No price</t>
  </si>
  <si>
    <t>If price over $2,000</t>
  </si>
  <si>
    <t>Price over $2,000 and No quantity</t>
  </si>
  <si>
    <t>AV-Audio Visual</t>
  </si>
  <si>
    <t>HF-Hard Furniture, SF-Soft Furniture</t>
  </si>
  <si>
    <t/>
  </si>
  <si>
    <t>REVIEW</t>
  </si>
  <si>
    <t>CODE</t>
  </si>
  <si>
    <t>LINE #</t>
  </si>
  <si>
    <t>LOCATION</t>
  </si>
  <si>
    <t>DESCRIPTION</t>
  </si>
  <si>
    <t>LINK DESCRIPTION</t>
  </si>
  <si>
    <t>AGE</t>
  </si>
  <si>
    <t>CONDITION</t>
  </si>
  <si>
    <t>QTY</t>
  </si>
  <si>
    <t>UNIT COST</t>
  </si>
  <si>
    <t>REPL COST</t>
  </si>
  <si>
    <t>MD STATE TAX 6%</t>
  </si>
  <si>
    <t>TOTAL</t>
  </si>
  <si>
    <t>TIMESTAMP (S)</t>
  </si>
  <si>
    <t>PRICE SOURCE</t>
  </si>
  <si>
    <t>SF</t>
  </si>
  <si>
    <t>Living Room</t>
  </si>
  <si>
    <t>Throw pillow</t>
  </si>
  <si>
    <t>Ashley Riehl Pillow</t>
  </si>
  <si>
    <t>0:06</t>
  </si>
  <si>
    <t>https://www.lowes.com/pd/LR-Home-Sadie-18-in-x-18-in-Black-Square-Indoor-Decorative-Pillow/5014806435?user=shopping&amp;feed=yes&amp;srsltid=AfmBOopuKxd2CZLvJIj1RFRh7yVEiN4ZV_bnTKZNCAG3gBO_0h2dtdo0_z0</t>
  </si>
  <si>
    <t>HF</t>
  </si>
  <si>
    <t>Wooden coffee table, 4 ft x 2 ft</t>
  </si>
  <si>
    <t>Tawney Rectangle Wood Coffee Table Latitude Run Color: Natural</t>
  </si>
  <si>
    <t>0:07</t>
  </si>
  <si>
    <t>https://www.wayfair.com/Latitude-Run%C2%AE--Tawney-Rectangle-Wood-Coffee-Table-X224300696-L441-K~W113299585.html?refid=FR49-W113299585_154535721&amp;PiID%5B%5D=154535721</t>
  </si>
  <si>
    <t>Wooden end table, 2 ft x 2 ft x 3 ft</t>
  </si>
  <si>
    <t>0:10</t>
  </si>
  <si>
    <t>https://www.homedepot.com/p/Signature-Design-By-Ashley-Fregine-22-13-in-White-Rectangle-Wood-End-Table-with-Lower-Shelf-T755-3/332573024?source=shoppingads&amp;locale=en-US&amp;srsltid=AfmBOorYRFOl7ccMteT4Fl0gGqemn98DymqyHmrH_pHm5-zpUGtm1L5xofI</t>
  </si>
  <si>
    <t>Wooden media console, 6 ft x 3 ft</t>
  </si>
  <si>
    <t>Burrow Opera Tall Media Console in Oak</t>
  </si>
  <si>
    <t>https://burrow.com/shelves-and-storage/opera-tall-media-console?sku=LRSR-CNS-OP-T1-OK&amp;srsltid=AfmBOorx8YRi_q_6l6D_tcrusc4IOsuG2Bw92ahUc4TPIzCqikgwPM9Qa4o</t>
  </si>
  <si>
    <t>AV</t>
  </si>
  <si>
    <t>Flat screen TV, 75 inches</t>
  </si>
  <si>
    <t>TCL Q Class TV 75-Inch QLED 4K HDR Smart with Google TV - 75Q651G</t>
  </si>
  <si>
    <t>https://www.bestbuy.com/site/tcl-75-class-q6-series-4k-uhd-hdr-qled-smart-google-tv-2024/6579448.p?skuId=6579448</t>
  </si>
  <si>
    <t>TOTAL:</t>
  </si>
  <si>
    <t>https://www.arhaus.com/products/rowland-leather-three-piece-motion-sectional?variant=43140865556651</t>
  </si>
  <si>
    <t>Reclining three cushion leather couch</t>
  </si>
  <si>
    <t>Rowland Leather Three-Piece Motion Modular Sofa</t>
  </si>
  <si>
    <t>Signature Design by Ashley Fregine 22.13 in. White Rectangle Wood End Table with Lower Shlef</t>
  </si>
  <si>
    <t>0:02</t>
  </si>
  <si>
    <t>0:16</t>
  </si>
  <si>
    <t>0:22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</si>
</sst>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9" x14ac:knownFonts="1">
    <font>
      <sz val="11"/>
      <name val="Calibri"/>
    </font>
    <font>
      <b/>
      <sz val="16"/>
      <name val="Calibri"/>
      <family val="2"/>
    </font>
    <font>
      <b/>
      <sz val="14"/>
      <name val="Calibri"/>
      <family val="2"/>
    </font>
    <font>
      <b/>
      <sz val="14"/>
      <name val="Calibri"/>
      <family val="2"/>
    </font>
    <font>
      <b/>
      <sz val="14"/>
      <name val="Calibri"/>
      <family val="2"/>
    </font>
    <font>
      <b/>
      <sz val="14"/>
      <name val="Calibri"/>
      <family val="2"/>
    </font>
    <font>
      <b/>
      <sz val="14"/>
      <name val="Calibri"/>
      <family val="2"/>
    </font>
    <font>
      <b/>
      <sz val="14"/>
      <name val="Calibri"/>
      <family val="2"/>
    </font>
    <font>
      <b/>
      <sz val="15"/>
      <color rgb="FF000000"/>
      <name val="Calibri"/>
      <family val="2"/>
    </font>
    <font>
      <sz val="15"/>
      <name val="Calibri"/>
      <family val="2"/>
    </font>
    <font>
      <sz val="15"/>
      <name val="Calibri"/>
      <family val="2"/>
    </font>
    <font>
      <sz val="15"/>
      <name val="Calibri"/>
      <family val="2"/>
    </font>
    <font>
      <sz val="15"/>
      <name val="Calibri"/>
      <family val="2"/>
    </font>
    <font>
      <sz val="15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b/>
      <sz val="15"/>
      <name val="Calibri"/>
      <family val="2"/>
    </font>
    <font>
      <u/>
      <sz val="11"/>
      <color theme="10"/>
      <name val="Calibri"/>
      <family val="2"/>
    </font>
    <font>
      <sz val="15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55353"/>
      </patternFill>
    </fill>
    <fill>
      <patternFill patternType="solid">
        <fgColor rgb="FFF2F553"/>
      </patternFill>
    </fill>
    <fill>
      <patternFill patternType="solid">
        <fgColor rgb="FFF5B753"/>
      </patternFill>
    </fill>
    <fill>
      <patternFill patternType="solid">
        <fgColor rgb="FFADD8E6"/>
      </patternFill>
    </fill>
    <fill>
      <patternFill patternType="solid">
        <fgColor rgb="FFD2B48C"/>
      </patternFill>
    </fill>
    <fill>
      <patternFill patternType="solid">
        <fgColor rgb="FFEEEEEE"/>
      </patternFill>
    </fill>
    <fill>
      <patternFill patternType="solid">
        <fgColor rgb="FFF2F553"/>
      </patternFill>
    </fill>
    <fill>
      <patternFill patternType="solid">
        <fgColor rgb="FFF2F553"/>
      </patternFill>
    </fill>
    <fill>
      <patternFill patternType="solid">
        <fgColor rgb="FFD2B48C"/>
      </patternFill>
    </fill>
    <fill>
      <patternFill patternType="solid">
        <fgColor rgb="FFD2B48C"/>
      </patternFill>
    </fill>
    <fill>
      <patternFill patternType="solid">
        <fgColor rgb="FFADD8E6"/>
      </patternFill>
    </fill>
    <fill>
      <patternFill patternType="solid">
        <fgColor rgb="FFADD8E6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5">
    <xf numFmtId="0" fontId="0" fillId="0" borderId="0" xfId="0"/>
    <xf numFmtId="0" fontId="8" fillId="7" borderId="1" xfId="0" applyFont="1" applyFill="1" applyBorder="1"/>
    <xf numFmtId="0" fontId="9" fillId="8" borderId="2" xfId="0" applyFont="1" applyFill="1" applyBorder="1" applyAlignment="1">
      <alignment horizontal="left"/>
    </xf>
    <xf numFmtId="164" fontId="10" fillId="9" borderId="3" xfId="0" applyNumberFormat="1" applyFont="1" applyFill="1" applyBorder="1" applyAlignment="1">
      <alignment horizontal="left"/>
    </xf>
    <xf numFmtId="0" fontId="11" fillId="10" borderId="4" xfId="0" applyFont="1" applyFill="1" applyBorder="1" applyAlignment="1">
      <alignment horizontal="left"/>
    </xf>
    <xf numFmtId="164" fontId="12" fillId="11" borderId="5" xfId="0" applyNumberFormat="1" applyFont="1" applyFill="1" applyBorder="1" applyAlignment="1">
      <alignment horizontal="left"/>
    </xf>
    <xf numFmtId="0" fontId="13" fillId="12" borderId="6" xfId="0" applyFont="1" applyFill="1" applyBorder="1" applyAlignment="1">
      <alignment horizontal="left"/>
    </xf>
    <xf numFmtId="164" fontId="14" fillId="13" borderId="7" xfId="0" applyNumberFormat="1" applyFont="1" applyFill="1" applyBorder="1" applyAlignment="1">
      <alignment horizontal="left"/>
    </xf>
    <xf numFmtId="164" fontId="15" fillId="0" borderId="8" xfId="0" applyNumberFormat="1" applyFont="1" applyBorder="1" applyAlignment="1">
      <alignment horizontal="center"/>
    </xf>
    <xf numFmtId="0" fontId="16" fillId="0" borderId="9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18" fillId="8" borderId="2" xfId="1" applyFont="1" applyFill="1" applyBorder="1" applyAlignment="1">
      <alignment horizontal="left"/>
    </xf>
    <xf numFmtId="0" fontId="9" fillId="10" borderId="4" xfId="0" applyFont="1" applyFill="1" applyBorder="1" applyAlignment="1">
      <alignment horizontal="left"/>
    </xf>
    <xf numFmtId="49" fontId="0" fillId="0" borderId="0" xfId="0" applyNumberFormat="1"/>
    <xf numFmtId="49" fontId="8" fillId="7" borderId="1" xfId="0" applyNumberFormat="1" applyFont="1" applyFill="1" applyBorder="1"/>
    <xf numFmtId="49" fontId="9" fillId="8" borderId="2" xfId="0" applyNumberFormat="1" applyFont="1" applyFill="1" applyBorder="1" applyAlignment="1">
      <alignment horizontal="left"/>
    </xf>
    <xf numFmtId="49" fontId="9" fillId="10" borderId="4" xfId="0" applyNumberFormat="1" applyFont="1" applyFill="1" applyBorder="1" applyAlignment="1">
      <alignment horizontal="left"/>
    </xf>
    <xf numFmtId="49" fontId="9" fillId="12" borderId="6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yfair.com/Latitude-Run%C2%AE--Tawney-Rectangle-Wood-Coffee-Table-X224300696-L441-K~W113299585.html?refid=FR49-W113299585_154535721&amp;PiID%5B%5D=154535721" TargetMode="External"/><Relationship Id="rId2" Type="http://schemas.openxmlformats.org/officeDocument/2006/relationships/hyperlink" Target="https://www.lowes.com/pd/LR-Home-Sadie-18-in-x-18-in-Black-Square-Indoor-Decorative-Pillow/5014806435?user=shopping&amp;feed=yes&amp;srsltid=AfmBOopuKxd2CZLvJIj1RFRh7yVEiN4ZV_bnTKZNCAG3gBO_0h2dtdo0_z0" TargetMode="External"/><Relationship Id="rId1" Type="http://schemas.openxmlformats.org/officeDocument/2006/relationships/hyperlink" Target="https://www.arhaus.com/products/rowland-leather-three-piece-motion-sectional?variant=43140865556651" TargetMode="External"/><Relationship Id="rId6" Type="http://schemas.openxmlformats.org/officeDocument/2006/relationships/hyperlink" Target="https://www.bestbuy.com/site/tcl-75-class-q6-series-4k-uhd-hdr-qled-smart-google-tv-2024/6579448.p?skuId=6579448" TargetMode="External"/><Relationship Id="rId5" Type="http://schemas.openxmlformats.org/officeDocument/2006/relationships/hyperlink" Target="https://burrow.com/shelves-and-storage/opera-tall-media-console?sku=LRSR-CNS-OP-T1-OK&amp;srsltid=AfmBOorx8YRi_q_6l6D_tcrusc4IOsuG2Bw92ahUc4TPIzCqikgwPM9Qa4o" TargetMode="External"/><Relationship Id="rId4" Type="http://schemas.openxmlformats.org/officeDocument/2006/relationships/hyperlink" Target="https://www.homedepot.com/p/Signature-Design-By-Ashley-Fregine-22-13-in-White-Rectangle-Wood-End-Table-with-Lower-Shelf-T755-3/332573024?source=shoppingads&amp;locale=en-US&amp;srsltid=AfmBOorYRFOl7ccMteT4Fl0gGqemn98DymqyHmrH_pHm5-zpUGtm1L5xo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F1" workbookViewId="0">
      <selection activeCell="J13" sqref="J13"/>
    </sheetView>
  </sheetViews>
  <sheetFormatPr baseColWidth="10" defaultRowHeight="15" x14ac:dyDescent="0.2"/>
  <cols>
    <col min="1" max="1" width="20" customWidth="1"/>
    <col min="2" max="3" width="8" customWidth="1"/>
    <col min="4" max="4" width="20" customWidth="1"/>
    <col min="5" max="6" width="50" customWidth="1"/>
    <col min="7" max="7" width="10" customWidth="1"/>
    <col min="8" max="8" width="25" customWidth="1"/>
    <col min="9" max="9" width="8" customWidth="1"/>
    <col min="10" max="11" width="15" customWidth="1"/>
    <col min="12" max="12" width="20" customWidth="1"/>
    <col min="13" max="13" width="15" customWidth="1"/>
    <col min="14" max="14" width="20" style="20" customWidth="1"/>
    <col min="15" max="15" width="40" customWidth="1"/>
  </cols>
  <sheetData>
    <row r="1" spans="1:15" ht="2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15" ht="19" x14ac:dyDescent="0.25">
      <c r="A2" s="12" t="s">
        <v>1</v>
      </c>
      <c r="B2" s="11"/>
      <c r="C2" s="11"/>
    </row>
    <row r="3" spans="1:15" ht="19" x14ac:dyDescent="0.25">
      <c r="A3" s="13" t="s">
        <v>2</v>
      </c>
      <c r="B3" s="11"/>
      <c r="C3" s="11"/>
    </row>
    <row r="4" spans="1:15" ht="19" x14ac:dyDescent="0.25">
      <c r="A4" s="14" t="s">
        <v>3</v>
      </c>
      <c r="B4" s="11"/>
      <c r="C4" s="11"/>
    </row>
    <row r="5" spans="1:15" ht="19" x14ac:dyDescent="0.25">
      <c r="A5" s="15" t="s">
        <v>4</v>
      </c>
      <c r="B5" s="11"/>
      <c r="C5" s="11"/>
    </row>
    <row r="6" spans="1:15" ht="19" x14ac:dyDescent="0.25">
      <c r="A6" s="16" t="s">
        <v>5</v>
      </c>
      <c r="B6" s="11"/>
      <c r="C6" s="11"/>
    </row>
    <row r="7" spans="1:15" ht="19" x14ac:dyDescent="0.25">
      <c r="A7" s="17" t="s">
        <v>6</v>
      </c>
      <c r="B7" s="11"/>
      <c r="C7" s="11"/>
    </row>
    <row r="8" spans="1:15" x14ac:dyDescent="0.2">
      <c r="A8" t="s">
        <v>7</v>
      </c>
      <c r="B8" t="s">
        <v>7</v>
      </c>
      <c r="C8" t="s">
        <v>7</v>
      </c>
      <c r="D8" t="s">
        <v>7</v>
      </c>
      <c r="E8" t="s">
        <v>7</v>
      </c>
      <c r="F8" t="s">
        <v>7</v>
      </c>
      <c r="G8" t="s">
        <v>7</v>
      </c>
      <c r="H8" t="s">
        <v>7</v>
      </c>
      <c r="I8" t="s">
        <v>7</v>
      </c>
      <c r="J8" t="s">
        <v>7</v>
      </c>
      <c r="K8" t="s">
        <v>7</v>
      </c>
      <c r="L8" t="s">
        <v>7</v>
      </c>
      <c r="M8" t="s">
        <v>7</v>
      </c>
      <c r="N8" s="20" t="s">
        <v>7</v>
      </c>
      <c r="O8" t="s">
        <v>7</v>
      </c>
    </row>
    <row r="9" spans="1:15" ht="20" x14ac:dyDescent="0.25">
      <c r="A9" s="1" t="s">
        <v>8</v>
      </c>
      <c r="B9" s="1" t="s">
        <v>9</v>
      </c>
      <c r="C9" s="1" t="s">
        <v>10</v>
      </c>
      <c r="D9" s="1" t="s">
        <v>11</v>
      </c>
      <c r="E9" s="1" t="s">
        <v>12</v>
      </c>
      <c r="F9" s="1" t="s">
        <v>13</v>
      </c>
      <c r="G9" s="1" t="s">
        <v>14</v>
      </c>
      <c r="H9" s="1" t="s">
        <v>15</v>
      </c>
      <c r="I9" s="1" t="s">
        <v>16</v>
      </c>
      <c r="J9" s="1" t="s">
        <v>17</v>
      </c>
      <c r="K9" s="1" t="s">
        <v>18</v>
      </c>
      <c r="L9" s="1" t="s">
        <v>19</v>
      </c>
      <c r="M9" s="1" t="s">
        <v>20</v>
      </c>
      <c r="N9" s="21" t="s">
        <v>21</v>
      </c>
      <c r="O9" s="1" t="s">
        <v>22</v>
      </c>
    </row>
    <row r="10" spans="1:15" x14ac:dyDescent="0.2">
      <c r="A10" t="s">
        <v>7</v>
      </c>
      <c r="B10" t="s">
        <v>7</v>
      </c>
      <c r="C10" t="s">
        <v>7</v>
      </c>
      <c r="D10" t="s">
        <v>7</v>
      </c>
      <c r="E10" t="s">
        <v>7</v>
      </c>
      <c r="F10" t="s">
        <v>7</v>
      </c>
      <c r="G10" t="s">
        <v>7</v>
      </c>
      <c r="H10" t="s">
        <v>7</v>
      </c>
      <c r="I10" t="s">
        <v>7</v>
      </c>
      <c r="J10" t="s">
        <v>7</v>
      </c>
      <c r="K10" t="s">
        <v>7</v>
      </c>
      <c r="L10" t="s">
        <v>7</v>
      </c>
      <c r="M10" t="s">
        <v>7</v>
      </c>
      <c r="N10" s="20" t="s">
        <v>7</v>
      </c>
      <c r="O10" t="s">
        <v>7</v>
      </c>
    </row>
    <row r="11" spans="1:15" ht="20" x14ac:dyDescent="0.25">
      <c r="A11" s="2" t="s">
        <v>7</v>
      </c>
      <c r="B11" s="2" t="s">
        <v>23</v>
      </c>
      <c r="C11" s="2">
        <v>1</v>
      </c>
      <c r="D11" s="2" t="s">
        <v>24</v>
      </c>
      <c r="E11" s="2" t="s">
        <v>46</v>
      </c>
      <c r="F11" s="2" t="s">
        <v>47</v>
      </c>
      <c r="G11" s="2" t="s">
        <v>7</v>
      </c>
      <c r="H11" s="2" t="s">
        <v>7</v>
      </c>
      <c r="I11" s="2">
        <v>1</v>
      </c>
      <c r="J11" s="3">
        <v>7630</v>
      </c>
      <c r="K11" s="3">
        <f t="shared" ref="K11:K16" si="0">I11*J11</f>
        <v>7630</v>
      </c>
      <c r="L11" s="3">
        <f t="shared" ref="L11:L16" si="1">(K11)*0.06</f>
        <v>457.8</v>
      </c>
      <c r="M11" s="3">
        <f t="shared" ref="M11:M16" si="2">(K11)+(L11)</f>
        <v>8087.8</v>
      </c>
      <c r="N11" s="22" t="s">
        <v>49</v>
      </c>
      <c r="O11" s="18" t="s">
        <v>45</v>
      </c>
    </row>
    <row r="12" spans="1:15" ht="20" x14ac:dyDescent="0.25">
      <c r="A12" s="4" t="s">
        <v>7</v>
      </c>
      <c r="B12" s="4" t="s">
        <v>23</v>
      </c>
      <c r="C12" s="4">
        <v>2</v>
      </c>
      <c r="D12" s="4" t="s">
        <v>24</v>
      </c>
      <c r="E12" s="4" t="s">
        <v>25</v>
      </c>
      <c r="F12" s="4" t="s">
        <v>26</v>
      </c>
      <c r="G12" s="4" t="s">
        <v>7</v>
      </c>
      <c r="H12" s="4" t="s">
        <v>7</v>
      </c>
      <c r="I12" s="4">
        <v>2</v>
      </c>
      <c r="J12" s="5">
        <v>39.99</v>
      </c>
      <c r="K12" s="5">
        <f t="shared" si="0"/>
        <v>79.98</v>
      </c>
      <c r="L12" s="5">
        <f t="shared" si="1"/>
        <v>4.7988</v>
      </c>
      <c r="M12" s="5">
        <f t="shared" si="2"/>
        <v>84.778800000000004</v>
      </c>
      <c r="N12" s="23" t="s">
        <v>27</v>
      </c>
      <c r="O12" s="4" t="s">
        <v>28</v>
      </c>
    </row>
    <row r="13" spans="1:15" ht="20" x14ac:dyDescent="0.25">
      <c r="A13" s="4" t="s">
        <v>7</v>
      </c>
      <c r="B13" s="4" t="s">
        <v>29</v>
      </c>
      <c r="C13" s="4">
        <v>3</v>
      </c>
      <c r="D13" s="4" t="s">
        <v>24</v>
      </c>
      <c r="E13" s="4" t="s">
        <v>30</v>
      </c>
      <c r="F13" s="4" t="s">
        <v>31</v>
      </c>
      <c r="G13" s="4" t="s">
        <v>7</v>
      </c>
      <c r="H13" s="4" t="s">
        <v>7</v>
      </c>
      <c r="I13" s="4">
        <v>1</v>
      </c>
      <c r="J13" s="5">
        <v>548</v>
      </c>
      <c r="K13" s="5">
        <f t="shared" si="0"/>
        <v>548</v>
      </c>
      <c r="L13" s="5">
        <f t="shared" si="1"/>
        <v>32.879999999999995</v>
      </c>
      <c r="M13" s="5">
        <f t="shared" si="2"/>
        <v>580.88</v>
      </c>
      <c r="N13" s="23" t="s">
        <v>32</v>
      </c>
      <c r="O13" s="4" t="s">
        <v>33</v>
      </c>
    </row>
    <row r="14" spans="1:15" ht="20" x14ac:dyDescent="0.25">
      <c r="A14" s="4" t="s">
        <v>7</v>
      </c>
      <c r="B14" s="4" t="s">
        <v>29</v>
      </c>
      <c r="C14" s="4">
        <v>4</v>
      </c>
      <c r="D14" s="4" t="s">
        <v>24</v>
      </c>
      <c r="E14" s="4" t="s">
        <v>34</v>
      </c>
      <c r="F14" s="19" t="s">
        <v>48</v>
      </c>
      <c r="G14" s="4" t="s">
        <v>7</v>
      </c>
      <c r="H14" s="4" t="s">
        <v>7</v>
      </c>
      <c r="I14" s="4">
        <v>2</v>
      </c>
      <c r="J14" s="5">
        <v>178.49</v>
      </c>
      <c r="K14" s="5">
        <f t="shared" si="0"/>
        <v>356.98</v>
      </c>
      <c r="L14" s="5">
        <f t="shared" si="1"/>
        <v>21.418800000000001</v>
      </c>
      <c r="M14" s="5">
        <f t="shared" si="2"/>
        <v>378.39879999999999</v>
      </c>
      <c r="N14" s="23" t="s">
        <v>35</v>
      </c>
      <c r="O14" s="4" t="s">
        <v>36</v>
      </c>
    </row>
    <row r="15" spans="1:15" ht="20" x14ac:dyDescent="0.25">
      <c r="A15" s="4" t="s">
        <v>7</v>
      </c>
      <c r="B15" s="4" t="s">
        <v>29</v>
      </c>
      <c r="C15" s="4">
        <v>5</v>
      </c>
      <c r="D15" s="4" t="s">
        <v>24</v>
      </c>
      <c r="E15" s="4" t="s">
        <v>37</v>
      </c>
      <c r="F15" s="4" t="s">
        <v>38</v>
      </c>
      <c r="G15" s="4" t="s">
        <v>7</v>
      </c>
      <c r="H15" s="4" t="s">
        <v>7</v>
      </c>
      <c r="I15" s="4">
        <v>1</v>
      </c>
      <c r="J15" s="5">
        <v>959</v>
      </c>
      <c r="K15" s="5">
        <f t="shared" si="0"/>
        <v>959</v>
      </c>
      <c r="L15" s="5">
        <f t="shared" si="1"/>
        <v>57.54</v>
      </c>
      <c r="M15" s="5">
        <f t="shared" si="2"/>
        <v>1016.54</v>
      </c>
      <c r="N15" s="23" t="s">
        <v>50</v>
      </c>
      <c r="O15" s="4" t="s">
        <v>39</v>
      </c>
    </row>
    <row r="16" spans="1:15" ht="20" x14ac:dyDescent="0.25">
      <c r="A16" s="6" t="s">
        <v>7</v>
      </c>
      <c r="B16" s="6" t="s">
        <v>40</v>
      </c>
      <c r="C16" s="6">
        <v>6</v>
      </c>
      <c r="D16" s="6" t="s">
        <v>24</v>
      </c>
      <c r="E16" s="6" t="s">
        <v>41</v>
      </c>
      <c r="F16" s="6" t="s">
        <v>42</v>
      </c>
      <c r="G16" s="6" t="s">
        <v>7</v>
      </c>
      <c r="H16" s="6" t="s">
        <v>7</v>
      </c>
      <c r="I16" s="6">
        <v>1</v>
      </c>
      <c r="J16" s="7">
        <v>549.99</v>
      </c>
      <c r="K16" s="7">
        <f t="shared" si="0"/>
        <v>549.99</v>
      </c>
      <c r="L16" s="7">
        <f t="shared" si="1"/>
        <v>32.999400000000001</v>
      </c>
      <c r="M16" s="7">
        <f t="shared" si="2"/>
        <v>582.98940000000005</v>
      </c>
      <c r="N16" s="24" t="s">
        <v>51</v>
      </c>
      <c r="O16" s="6" t="s">
        <v>43</v>
      </c>
    </row>
    <row r="17" spans="1:15" x14ac:dyDescent="0.2">
      <c r="A17" t="s">
        <v>7</v>
      </c>
      <c r="B17" t="s">
        <v>7</v>
      </c>
      <c r="C17" t="s">
        <v>7</v>
      </c>
      <c r="D17" t="s">
        <v>7</v>
      </c>
      <c r="E17" t="s">
        <v>7</v>
      </c>
      <c r="F17" t="s">
        <v>7</v>
      </c>
      <c r="G17" t="s">
        <v>7</v>
      </c>
      <c r="H17" t="s">
        <v>7</v>
      </c>
      <c r="I17" t="s">
        <v>7</v>
      </c>
      <c r="J17" t="s">
        <v>7</v>
      </c>
      <c r="K17" t="s">
        <v>7</v>
      </c>
      <c r="L17" t="s">
        <v>7</v>
      </c>
      <c r="M17" t="s">
        <v>7</v>
      </c>
      <c r="N17" s="20" t="s">
        <v>7</v>
      </c>
      <c r="O17" t="s">
        <v>7</v>
      </c>
    </row>
    <row r="18" spans="1:15" ht="20" x14ac:dyDescent="0.25">
      <c r="A18" t="s">
        <v>7</v>
      </c>
      <c r="B18" t="s">
        <v>7</v>
      </c>
      <c r="C18" t="s">
        <v>7</v>
      </c>
      <c r="D18" t="s">
        <v>7</v>
      </c>
      <c r="E18" t="s">
        <v>7</v>
      </c>
      <c r="F18" t="s">
        <v>7</v>
      </c>
      <c r="G18" t="s">
        <v>7</v>
      </c>
      <c r="H18" t="s">
        <v>7</v>
      </c>
      <c r="I18" t="s">
        <v>7</v>
      </c>
      <c r="J18" t="s">
        <v>7</v>
      </c>
      <c r="K18" s="8">
        <f>SUM(K5:K16)</f>
        <v>10123.949999999999</v>
      </c>
      <c r="L18" s="9" t="s">
        <v>44</v>
      </c>
      <c r="M18" s="8">
        <f>SUM(M5:M16)</f>
        <v>10731.387000000001</v>
      </c>
      <c r="N18" s="20" t="s">
        <v>7</v>
      </c>
      <c r="O18" t="s">
        <v>7</v>
      </c>
    </row>
  </sheetData>
  <mergeCells count="7">
    <mergeCell ref="A6:C6"/>
    <mergeCell ref="A7:C7"/>
    <mergeCell ref="A1:I1"/>
    <mergeCell ref="A2:C2"/>
    <mergeCell ref="A3:C3"/>
    <mergeCell ref="A4:C4"/>
    <mergeCell ref="A5:C5"/>
  </mergeCells>
  <hyperlinks>
    <hyperlink ref="O11" r:id="rId1" xr:uid="{00000000-0004-0000-0000-000000000000}"/>
    <hyperlink ref="O12" r:id="rId2" tooltip="Click to open link" xr:uid="{00000000-0004-0000-0000-000001000000}"/>
    <hyperlink ref="O13" r:id="rId3" tooltip="Click to open link" xr:uid="{00000000-0004-0000-0000-000002000000}"/>
    <hyperlink ref="O14" r:id="rId4" tooltip="Click to open link" xr:uid="{00000000-0004-0000-0000-000003000000}"/>
    <hyperlink ref="O15" r:id="rId5" tooltip="Click to open link" xr:uid="{00000000-0004-0000-0000-000004000000}"/>
    <hyperlink ref="O16" r:id="rId6" tooltip="Click to open link" xr:uid="{00000000-0004-0000-0000-000005000000}"/>
  </hyperlinks>
  <pageMargins left="0.7" right="0.7" top="0.75" bottom="0.75" header="0.3" footer="0.3"/>
  <ignoredErrors>
    <ignoredError sqref="A1:O10 A13:M13 A11:D11 K11:M11 G11:I11 A17:O18 A14:E14 G14:M14 A15:M15 O15 A16:M16 O16 A12:M12 O12 O13 O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Joshua Leeman</cp:lastModifiedBy>
  <dcterms:created xsi:type="dcterms:W3CDTF">2025-04-26T04:15:09Z</dcterms:created>
  <dcterms:modified xsi:type="dcterms:W3CDTF">2025-04-26T04:19:44Z</dcterms:modified>
</cp:coreProperties>
</file>